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'Sheet1'!$A$1:$N$54</definedName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<sst xmlns="http://schemas.openxmlformats.org/spreadsheetml/2006/main" count="160" uniqueCount="28">
  <si>
    <r>
      <t>外国语</t>
    </r>
    <r>
      <rPr>
        <b/>
        <sz val="16"/>
        <rFont val="宋体"/>
        <family val="0"/>
      </rPr>
      <t>学院</t>
    </r>
    <r>
      <rPr>
        <b/>
        <u val="single"/>
        <sz val="16"/>
        <rFont val="宋体"/>
        <family val="0"/>
      </rPr>
      <t>日语</t>
    </r>
    <r>
      <rPr>
        <b/>
        <sz val="16"/>
        <rFont val="宋体"/>
        <family val="0"/>
      </rPr>
      <t>专业年级推荐2022年免试攻读硕士学位研究生综合测评成绩排名表</t>
    </r>
  </si>
  <si>
    <t xml:space="preserve">学院盖章：                                                           制表人签名：               分管学生工作副书记签名：                  </t>
  </si>
  <si>
    <t>序号</t>
  </si>
  <si>
    <t>专业
年级</t>
  </si>
  <si>
    <t>专业年级
人数</t>
  </si>
  <si>
    <t>学号</t>
  </si>
  <si>
    <t>是否申请推免研究生</t>
  </si>
  <si>
    <t>第一学年
综合测评分</t>
  </si>
  <si>
    <t>第二学年
综合测评分</t>
  </si>
  <si>
    <t>第三学年
综合测评分</t>
  </si>
  <si>
    <t>第四学年
综合测评分</t>
  </si>
  <si>
    <t>总综合
测评分</t>
  </si>
  <si>
    <t>总综合测
评分排名</t>
  </si>
  <si>
    <t>总综合测评分
排名百分比</t>
  </si>
  <si>
    <t>总综合测评分
排名是否位于
专业年级前1/3</t>
  </si>
  <si>
    <t>签名</t>
  </si>
  <si>
    <t>日语18</t>
  </si>
  <si>
    <t>否</t>
  </si>
  <si>
    <t>是</t>
  </si>
  <si>
    <t>1807051033</t>
  </si>
  <si>
    <t>1807051038</t>
  </si>
  <si>
    <t>公示网页链接：</t>
  </si>
  <si>
    <t>填表说明：</t>
  </si>
  <si>
    <t>1.专业年级人数为该专业年级参加学生素质综合测评的学生数。</t>
  </si>
  <si>
    <t>2.表中须填写申请人所在专业年级全部学生的综合测评成绩。</t>
  </si>
  <si>
    <t>3.总综合测评分=第一学年综合测评分+第二学年综合测评分+第三学年综合测评分+第四学年综合测评分</t>
  </si>
  <si>
    <t xml:space="preserve">4.总综合测评分排名百分比=（总综合测评分排名/专业年级人数)*100%
</t>
  </si>
  <si>
    <t>5.公示网页链接请贴在表格末尾。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</si>
</sst>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u val="single"/>
      <sz val="16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u val="single"/>
      <sz val="11"/>
      <color indexed="10"/>
      <name val="宋体"/>
      <family val="0"/>
    </font>
    <font>
      <sz val="9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b/>
      <sz val="16"/>
      <name val="宋体"/>
      <family val="0"/>
    </font>
    <font>
      <sz val="11"/>
      <color theme="1"/>
      <name val="宋体"/>
      <family val="0"/>
    </font>
    <font>
      <u val="single"/>
      <sz val="11"/>
      <color rgb="FFFF0000"/>
      <name val="宋体"/>
      <family val="0"/>
    </font>
    <font>
      <sz val="11"/>
      <color rgb="FFFF000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7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5" fillId="6" borderId="2" applyNumberFormat="0" applyFont="0" applyAlignment="0" applyProtection="0"/>
    <xf numFmtId="0" fontId="12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22" fillId="0" borderId="3" applyNumberFormat="0" applyFill="0" applyAlignment="0" applyProtection="0"/>
    <xf numFmtId="0" fontId="12" fillId="7" borderId="0" applyNumberFormat="0" applyBorder="0" applyAlignment="0" applyProtection="0"/>
    <xf numFmtId="0" fontId="14" fillId="0" borderId="4" applyNumberFormat="0" applyFill="0" applyAlignment="0" applyProtection="0"/>
    <xf numFmtId="0" fontId="12" fillId="3" borderId="0" applyNumberFormat="0" applyBorder="0" applyAlignment="0" applyProtection="0"/>
    <xf numFmtId="0" fontId="11" fillId="2" borderId="5" applyNumberFormat="0" applyAlignment="0" applyProtection="0"/>
    <xf numFmtId="0" fontId="13" fillId="2" borderId="1" applyNumberFormat="0" applyAlignment="0" applyProtection="0"/>
    <xf numFmtId="0" fontId="10" fillId="8" borderId="6" applyNumberFormat="0" applyAlignment="0" applyProtection="0"/>
    <xf numFmtId="0" fontId="5" fillId="9" borderId="0" applyNumberFormat="0" applyBorder="0" applyAlignment="0" applyProtection="0"/>
    <xf numFmtId="0" fontId="12" fillId="10" borderId="0" applyNumberFormat="0" applyBorder="0" applyAlignment="0" applyProtection="0"/>
    <xf numFmtId="0" fontId="9" fillId="0" borderId="7" applyNumberFormat="0" applyFill="0" applyAlignment="0" applyProtection="0"/>
    <xf numFmtId="0" fontId="24" fillId="0" borderId="8" applyNumberFormat="0" applyFill="0" applyAlignment="0" applyProtection="0"/>
    <xf numFmtId="0" fontId="25" fillId="9" borderId="0" applyNumberFormat="0" applyBorder="0" applyAlignment="0" applyProtection="0"/>
    <xf numFmtId="0" fontId="23" fillId="11" borderId="0" applyNumberFormat="0" applyBorder="0" applyAlignment="0" applyProtection="0"/>
    <xf numFmtId="0" fontId="5" fillId="12" borderId="0" applyNumberFormat="0" applyBorder="0" applyAlignment="0" applyProtection="0"/>
    <xf numFmtId="0" fontId="12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11" borderId="0" applyNumberFormat="0" applyBorder="0" applyAlignment="0" applyProtection="0"/>
    <xf numFmtId="0" fontId="12" fillId="16" borderId="0" applyNumberFormat="0" applyBorder="0" applyAlignment="0" applyProtection="0"/>
    <xf numFmtId="0" fontId="5" fillId="12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5" fillId="4" borderId="0" applyNumberFormat="0" applyBorder="0" applyAlignment="0" applyProtection="0"/>
    <xf numFmtId="0" fontId="12" fillId="4" borderId="0" applyNumberFormat="0" applyBorder="0" applyAlignment="0" applyProtection="0"/>
  </cellStyleXfs>
  <cellXfs count="37">
    <xf numFmtId="0" fontId="0" fillId="0" borderId="0" xfId="0" applyAlignment="1">
      <alignment vertical="center"/>
    </xf>
    <xf numFmtId="0" fontId="0" fillId="0" borderId="0" xfId="0" applyAlignment="1">
      <alignment horizontal="left"/>
    </xf>
    <xf numFmtId="0" fontId="1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vertical="center"/>
    </xf>
    <xf numFmtId="10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wrapText="1"/>
    </xf>
    <xf numFmtId="0" fontId="0" fillId="0" borderId="0" xfId="0" applyFont="1" applyAlignment="1">
      <alignment/>
    </xf>
    <xf numFmtId="0" fontId="1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10" fontId="4" fillId="0" borderId="9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8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7" fillId="0" borderId="11" xfId="0" applyFont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/>
    </xf>
    <xf numFmtId="10" fontId="29" fillId="0" borderId="10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31" fontId="0" fillId="0" borderId="0" xfId="0" applyNumberFormat="1" applyFont="1" applyAlignment="1">
      <alignment vertical="center" wrapText="1"/>
    </xf>
    <xf numFmtId="0" fontId="0" fillId="0" borderId="0" xfId="0" applyAlignment="1">
      <alignment vertical="center" wrapText="1"/>
    </xf>
    <xf numFmtId="10" fontId="0" fillId="0" borderId="0" xfId="0" applyNumberFormat="1" applyFont="1" applyAlignment="1">
      <alignment horizontal="center" vertical="center" wrapText="1"/>
    </xf>
    <xf numFmtId="10" fontId="0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10" fontId="0" fillId="0" borderId="0" xfId="0" applyNumberFormat="1" applyFont="1" applyBorder="1" applyAlignment="1">
      <alignment vertical="center"/>
    </xf>
    <xf numFmtId="10" fontId="0" fillId="0" borderId="0" xfId="0" applyNumberFormat="1" applyFont="1" applyFill="1" applyBorder="1" applyAlignment="1">
      <alignment horizontal="left" vertical="center" wrapText="1"/>
    </xf>
    <xf numFmtId="10" fontId="0" fillId="0" borderId="0" xfId="0" applyNumberFormat="1" applyBorder="1" applyAlignment="1">
      <alignment vertical="center"/>
    </xf>
    <xf numFmtId="0" fontId="0" fillId="0" borderId="0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60"/>
  <sheetViews>
    <sheetView tabSelected="1" view="pageBreakPreview" zoomScale="130" zoomScaleSheetLayoutView="130" workbookViewId="0" topLeftCell="A1">
      <selection activeCell="D2" sqref="D1:D65536"/>
    </sheetView>
  </sheetViews>
  <sheetFormatPr defaultColWidth="9.00390625" defaultRowHeight="14.25"/>
  <cols>
    <col min="1" max="1" width="4.625" style="0" customWidth="1"/>
    <col min="2" max="2" width="8.625" style="0" customWidth="1"/>
    <col min="3" max="3" width="7.875" style="0" customWidth="1"/>
    <col min="4" max="4" width="11.00390625" style="0" customWidth="1"/>
    <col min="5" max="5" width="7.75390625" style="0" customWidth="1"/>
    <col min="6" max="6" width="9.25390625" style="0" customWidth="1"/>
    <col min="7" max="9" width="10.00390625" style="0" customWidth="1"/>
    <col min="10" max="10" width="9.375" style="0" customWidth="1"/>
    <col min="11" max="11" width="7.50390625" style="0" customWidth="1"/>
    <col min="12" max="12" width="10.50390625" style="5" customWidth="1"/>
    <col min="13" max="13" width="11.375" style="6" customWidth="1"/>
  </cols>
  <sheetData>
    <row r="1" spans="1:13" ht="27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21"/>
    </row>
    <row r="2" spans="1:13" s="1" customFormat="1" ht="37.5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22"/>
    </row>
    <row r="3" spans="1:14" s="2" customFormat="1" ht="44.25" customHeight="1">
      <c r="A3" s="9" t="s">
        <v>2</v>
      </c>
      <c r="B3" s="9" t="s">
        <v>3</v>
      </c>
      <c r="C3" s="10" t="s">
        <v>4</v>
      </c>
      <c r="D3" s="11" t="s">
        <v>5</v>
      </c>
      <c r="E3" s="12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9" t="s">
        <v>11</v>
      </c>
      <c r="K3" s="10" t="s">
        <v>12</v>
      </c>
      <c r="L3" s="12" t="s">
        <v>13</v>
      </c>
      <c r="M3" s="23" t="s">
        <v>14</v>
      </c>
      <c r="N3" s="9" t="s">
        <v>15</v>
      </c>
    </row>
    <row r="4" spans="1:14" s="2" customFormat="1" ht="13.5">
      <c r="A4" s="13">
        <v>1</v>
      </c>
      <c r="B4" s="14" t="s">
        <v>16</v>
      </c>
      <c r="C4" s="14">
        <v>45</v>
      </c>
      <c r="D4" s="14">
        <v>1807051042</v>
      </c>
      <c r="E4" s="14" t="s">
        <v>17</v>
      </c>
      <c r="F4" s="14">
        <v>92.179</v>
      </c>
      <c r="G4" s="14">
        <v>95.20075</v>
      </c>
      <c r="H4" s="14">
        <v>91.887</v>
      </c>
      <c r="I4" s="14">
        <v>0</v>
      </c>
      <c r="J4" s="24">
        <f>F4+G4+H4+I4</f>
        <v>279.26675</v>
      </c>
      <c r="K4" s="24">
        <f>RANK(J4,J:J,0)</f>
        <v>1</v>
      </c>
      <c r="L4" s="25">
        <f>K4/C4</f>
        <v>0.022222222222222223</v>
      </c>
      <c r="M4" s="14" t="s">
        <v>18</v>
      </c>
      <c r="N4" s="13"/>
    </row>
    <row r="5" spans="1:14" s="2" customFormat="1" ht="13.5">
      <c r="A5" s="13">
        <v>2</v>
      </c>
      <c r="B5" s="14" t="s">
        <v>16</v>
      </c>
      <c r="C5" s="14">
        <v>45</v>
      </c>
      <c r="D5" s="14">
        <v>1507052046</v>
      </c>
      <c r="E5" s="14" t="s">
        <v>18</v>
      </c>
      <c r="F5" s="14">
        <v>89.488</v>
      </c>
      <c r="G5" s="14">
        <v>93.8305</v>
      </c>
      <c r="H5" s="14">
        <v>94.456</v>
      </c>
      <c r="I5" s="14">
        <v>0</v>
      </c>
      <c r="J5" s="24">
        <f>F5+G5+H5+I5</f>
        <v>277.7745</v>
      </c>
      <c r="K5" s="24">
        <f>RANK(J5,J:J,0)</f>
        <v>2</v>
      </c>
      <c r="L5" s="25">
        <f>K5/C5</f>
        <v>0.044444444444444446</v>
      </c>
      <c r="M5" s="14" t="s">
        <v>18</v>
      </c>
      <c r="N5" s="13"/>
    </row>
    <row r="6" spans="1:14" s="2" customFormat="1" ht="13.5">
      <c r="A6" s="13">
        <v>3</v>
      </c>
      <c r="B6" s="14" t="s">
        <v>16</v>
      </c>
      <c r="C6" s="14">
        <v>45</v>
      </c>
      <c r="D6" s="14">
        <v>1807051017</v>
      </c>
      <c r="E6" s="14" t="s">
        <v>17</v>
      </c>
      <c r="F6" s="14">
        <v>91.08505</v>
      </c>
      <c r="G6" s="14">
        <v>92.77375</v>
      </c>
      <c r="H6" s="14">
        <v>93.901</v>
      </c>
      <c r="I6" s="14">
        <v>0</v>
      </c>
      <c r="J6" s="24">
        <f>F6+G6+H6+I6</f>
        <v>277.7598</v>
      </c>
      <c r="K6" s="24">
        <f>RANK(J6,J:J,0)</f>
        <v>3</v>
      </c>
      <c r="L6" s="25">
        <f>K6/C6</f>
        <v>0.06666666666666667</v>
      </c>
      <c r="M6" s="14" t="s">
        <v>18</v>
      </c>
      <c r="N6" s="13"/>
    </row>
    <row r="7" spans="1:14" s="2" customFormat="1" ht="13.5">
      <c r="A7" s="13">
        <v>4</v>
      </c>
      <c r="B7" s="14" t="s">
        <v>16</v>
      </c>
      <c r="C7" s="14">
        <v>45</v>
      </c>
      <c r="D7" s="14">
        <v>1807051037</v>
      </c>
      <c r="E7" s="14" t="s">
        <v>17</v>
      </c>
      <c r="F7" s="14">
        <v>89.38675</v>
      </c>
      <c r="G7" s="14">
        <v>91.73775</v>
      </c>
      <c r="H7" s="14">
        <v>92.116</v>
      </c>
      <c r="I7" s="14">
        <v>0</v>
      </c>
      <c r="J7" s="24">
        <f aca="true" t="shared" si="0" ref="J7:J38">F7+G7+H7+I7</f>
        <v>273.2405</v>
      </c>
      <c r="K7" s="24">
        <f aca="true" t="shared" si="1" ref="K7:K49">RANK(J7,J$1:J$65536,0)</f>
        <v>4</v>
      </c>
      <c r="L7" s="25">
        <f aca="true" t="shared" si="2" ref="L7:L48">K7/C7</f>
        <v>0.08888888888888889</v>
      </c>
      <c r="M7" s="14" t="s">
        <v>18</v>
      </c>
      <c r="N7" s="13"/>
    </row>
    <row r="8" spans="1:14" s="2" customFormat="1" ht="13.5">
      <c r="A8" s="13">
        <v>5</v>
      </c>
      <c r="B8" s="14" t="s">
        <v>16</v>
      </c>
      <c r="C8" s="14">
        <v>45</v>
      </c>
      <c r="D8" s="14">
        <v>1807051013</v>
      </c>
      <c r="E8" s="14" t="s">
        <v>17</v>
      </c>
      <c r="F8" s="14">
        <v>89.93395</v>
      </c>
      <c r="G8" s="14">
        <v>89.53325</v>
      </c>
      <c r="H8" s="14">
        <v>91.412</v>
      </c>
      <c r="I8" s="14">
        <v>0</v>
      </c>
      <c r="J8" s="24">
        <f t="shared" si="0"/>
        <v>270.87919999999997</v>
      </c>
      <c r="K8" s="24">
        <f t="shared" si="1"/>
        <v>5</v>
      </c>
      <c r="L8" s="25">
        <f t="shared" si="2"/>
        <v>0.1111111111111111</v>
      </c>
      <c r="M8" s="14" t="s">
        <v>18</v>
      </c>
      <c r="N8" s="13"/>
    </row>
    <row r="9" spans="1:14" s="2" customFormat="1" ht="13.5">
      <c r="A9" s="13">
        <v>6</v>
      </c>
      <c r="B9" s="14" t="s">
        <v>16</v>
      </c>
      <c r="C9" s="14">
        <v>45</v>
      </c>
      <c r="D9" s="14">
        <v>1807051031</v>
      </c>
      <c r="E9" s="14" t="s">
        <v>17</v>
      </c>
      <c r="F9" s="14">
        <v>88.06515</v>
      </c>
      <c r="G9" s="14">
        <v>90.83225</v>
      </c>
      <c r="H9" s="14">
        <v>90.758</v>
      </c>
      <c r="I9" s="14">
        <v>0</v>
      </c>
      <c r="J9" s="24">
        <f t="shared" si="0"/>
        <v>269.6554</v>
      </c>
      <c r="K9" s="24">
        <f t="shared" si="1"/>
        <v>6</v>
      </c>
      <c r="L9" s="25">
        <f t="shared" si="2"/>
        <v>0.13333333333333333</v>
      </c>
      <c r="M9" s="14" t="s">
        <v>18</v>
      </c>
      <c r="N9" s="13"/>
    </row>
    <row r="10" spans="1:14" s="2" customFormat="1" ht="13.5">
      <c r="A10" s="13">
        <v>7</v>
      </c>
      <c r="B10" s="14" t="s">
        <v>16</v>
      </c>
      <c r="C10" s="14">
        <v>45</v>
      </c>
      <c r="D10" s="14">
        <v>1807051012</v>
      </c>
      <c r="E10" s="14" t="s">
        <v>17</v>
      </c>
      <c r="F10" s="14">
        <v>86.944</v>
      </c>
      <c r="G10" s="14">
        <v>90.63625</v>
      </c>
      <c r="H10" s="14">
        <v>90.969</v>
      </c>
      <c r="I10" s="14">
        <v>0</v>
      </c>
      <c r="J10" s="24">
        <f t="shared" si="0"/>
        <v>268.54925000000003</v>
      </c>
      <c r="K10" s="24">
        <f t="shared" si="1"/>
        <v>7</v>
      </c>
      <c r="L10" s="25">
        <f t="shared" si="2"/>
        <v>0.15555555555555556</v>
      </c>
      <c r="M10" s="14" t="s">
        <v>18</v>
      </c>
      <c r="N10" s="13"/>
    </row>
    <row r="11" spans="1:14" s="2" customFormat="1" ht="13.5">
      <c r="A11" s="13">
        <v>8</v>
      </c>
      <c r="B11" s="14" t="s">
        <v>16</v>
      </c>
      <c r="C11" s="14">
        <v>45</v>
      </c>
      <c r="D11" s="14">
        <v>1807051027</v>
      </c>
      <c r="E11" s="14" t="s">
        <v>18</v>
      </c>
      <c r="F11" s="14">
        <v>84.51485</v>
      </c>
      <c r="G11" s="14">
        <v>90.67375</v>
      </c>
      <c r="H11" s="14">
        <v>91.524</v>
      </c>
      <c r="I11" s="14">
        <v>0</v>
      </c>
      <c r="J11" s="24">
        <f t="shared" si="0"/>
        <v>266.7126</v>
      </c>
      <c r="K11" s="24">
        <f t="shared" si="1"/>
        <v>8</v>
      </c>
      <c r="L11" s="25">
        <f t="shared" si="2"/>
        <v>0.17777777777777778</v>
      </c>
      <c r="M11" s="14" t="s">
        <v>18</v>
      </c>
      <c r="N11" s="13"/>
    </row>
    <row r="12" spans="1:14" s="2" customFormat="1" ht="13.5">
      <c r="A12" s="13">
        <v>9</v>
      </c>
      <c r="B12" s="14" t="s">
        <v>16</v>
      </c>
      <c r="C12" s="14">
        <v>45</v>
      </c>
      <c r="D12" s="14">
        <v>1715031066</v>
      </c>
      <c r="E12" s="14" t="s">
        <v>17</v>
      </c>
      <c r="F12" s="14">
        <v>87.424</v>
      </c>
      <c r="G12" s="14">
        <v>89.342</v>
      </c>
      <c r="H12" s="14">
        <v>89.943</v>
      </c>
      <c r="I12" s="14">
        <v>0</v>
      </c>
      <c r="J12" s="24">
        <f t="shared" si="0"/>
        <v>266.709</v>
      </c>
      <c r="K12" s="24">
        <f t="shared" si="1"/>
        <v>9</v>
      </c>
      <c r="L12" s="25">
        <f t="shared" si="2"/>
        <v>0.2</v>
      </c>
      <c r="M12" s="14" t="s">
        <v>18</v>
      </c>
      <c r="N12" s="13"/>
    </row>
    <row r="13" spans="1:14" s="2" customFormat="1" ht="13.5">
      <c r="A13" s="13">
        <v>10</v>
      </c>
      <c r="B13" s="14" t="s">
        <v>16</v>
      </c>
      <c r="C13" s="14">
        <v>45</v>
      </c>
      <c r="D13" s="14" t="s">
        <v>19</v>
      </c>
      <c r="E13" s="14" t="s">
        <v>17</v>
      </c>
      <c r="F13" s="14">
        <v>86.339</v>
      </c>
      <c r="G13" s="14">
        <v>89.379</v>
      </c>
      <c r="H13" s="14">
        <v>86.914</v>
      </c>
      <c r="I13" s="14">
        <v>0</v>
      </c>
      <c r="J13" s="24">
        <f t="shared" si="0"/>
        <v>262.632</v>
      </c>
      <c r="K13" s="24">
        <f t="shared" si="1"/>
        <v>10</v>
      </c>
      <c r="L13" s="25">
        <f t="shared" si="2"/>
        <v>0.2222222222222222</v>
      </c>
      <c r="M13" s="14" t="s">
        <v>18</v>
      </c>
      <c r="N13" s="13"/>
    </row>
    <row r="14" spans="1:14" s="2" customFormat="1" ht="13.5">
      <c r="A14" s="13">
        <v>11</v>
      </c>
      <c r="B14" s="14" t="s">
        <v>16</v>
      </c>
      <c r="C14" s="14">
        <v>45</v>
      </c>
      <c r="D14" s="14">
        <v>1807051005</v>
      </c>
      <c r="E14" s="14" t="s">
        <v>17</v>
      </c>
      <c r="F14" s="14">
        <v>85.91295</v>
      </c>
      <c r="G14" s="14">
        <v>87.96325</v>
      </c>
      <c r="H14" s="14">
        <v>87.675</v>
      </c>
      <c r="I14" s="14">
        <v>0</v>
      </c>
      <c r="J14" s="24">
        <f t="shared" si="0"/>
        <v>261.5512</v>
      </c>
      <c r="K14" s="24">
        <f t="shared" si="1"/>
        <v>11</v>
      </c>
      <c r="L14" s="25">
        <f t="shared" si="2"/>
        <v>0.24444444444444444</v>
      </c>
      <c r="M14" s="14" t="s">
        <v>18</v>
      </c>
      <c r="N14" s="13"/>
    </row>
    <row r="15" spans="1:14" s="2" customFormat="1" ht="13.5">
      <c r="A15" s="13">
        <v>12</v>
      </c>
      <c r="B15" s="14" t="s">
        <v>16</v>
      </c>
      <c r="C15" s="14">
        <v>45</v>
      </c>
      <c r="D15" s="14">
        <v>1807051045</v>
      </c>
      <c r="E15" s="14" t="s">
        <v>18</v>
      </c>
      <c r="F15" s="14">
        <v>84.084</v>
      </c>
      <c r="G15" s="14">
        <v>90.939</v>
      </c>
      <c r="H15" s="14">
        <v>86.331</v>
      </c>
      <c r="I15" s="14">
        <v>0</v>
      </c>
      <c r="J15" s="24">
        <f t="shared" si="0"/>
        <v>261.354</v>
      </c>
      <c r="K15" s="24">
        <f t="shared" si="1"/>
        <v>12</v>
      </c>
      <c r="L15" s="25">
        <f t="shared" si="2"/>
        <v>0.26666666666666666</v>
      </c>
      <c r="M15" s="14" t="s">
        <v>18</v>
      </c>
      <c r="N15" s="13"/>
    </row>
    <row r="16" spans="1:14" s="2" customFormat="1" ht="13.5">
      <c r="A16" s="13">
        <v>13</v>
      </c>
      <c r="B16" s="14" t="s">
        <v>16</v>
      </c>
      <c r="C16" s="14">
        <v>45</v>
      </c>
      <c r="D16" s="14">
        <v>1807051007</v>
      </c>
      <c r="E16" s="14" t="s">
        <v>17</v>
      </c>
      <c r="F16" s="14">
        <v>85.7525</v>
      </c>
      <c r="G16" s="14">
        <v>86.14925</v>
      </c>
      <c r="H16" s="14">
        <v>89.296</v>
      </c>
      <c r="I16" s="14">
        <v>0</v>
      </c>
      <c r="J16" s="24">
        <f t="shared" si="0"/>
        <v>261.19775</v>
      </c>
      <c r="K16" s="24">
        <f t="shared" si="1"/>
        <v>13</v>
      </c>
      <c r="L16" s="25">
        <f t="shared" si="2"/>
        <v>0.28888888888888886</v>
      </c>
      <c r="M16" s="14" t="s">
        <v>18</v>
      </c>
      <c r="N16" s="13"/>
    </row>
    <row r="17" spans="1:14" s="2" customFormat="1" ht="13.5">
      <c r="A17" s="13">
        <v>14</v>
      </c>
      <c r="B17" s="14" t="s">
        <v>16</v>
      </c>
      <c r="C17" s="14">
        <v>45</v>
      </c>
      <c r="D17" s="14">
        <v>1807051041</v>
      </c>
      <c r="E17" s="14" t="s">
        <v>17</v>
      </c>
      <c r="F17" s="14">
        <v>87.425</v>
      </c>
      <c r="G17" s="14">
        <v>87.34525</v>
      </c>
      <c r="H17" s="14">
        <v>84.491</v>
      </c>
      <c r="I17" s="14">
        <v>0</v>
      </c>
      <c r="J17" s="24">
        <f t="shared" si="0"/>
        <v>259.26124999999996</v>
      </c>
      <c r="K17" s="24">
        <f t="shared" si="1"/>
        <v>14</v>
      </c>
      <c r="L17" s="25">
        <f t="shared" si="2"/>
        <v>0.3111111111111111</v>
      </c>
      <c r="M17" s="26" t="s">
        <v>17</v>
      </c>
      <c r="N17" s="13"/>
    </row>
    <row r="18" spans="1:14" s="2" customFormat="1" ht="13.5">
      <c r="A18" s="13">
        <v>15</v>
      </c>
      <c r="B18" s="14" t="s">
        <v>16</v>
      </c>
      <c r="C18" s="14">
        <v>45</v>
      </c>
      <c r="D18" s="14">
        <v>1807051047</v>
      </c>
      <c r="E18" s="14" t="s">
        <v>17</v>
      </c>
      <c r="F18" s="14">
        <v>85.917</v>
      </c>
      <c r="G18" s="14">
        <v>85.116</v>
      </c>
      <c r="H18" s="14">
        <v>87.906</v>
      </c>
      <c r="I18" s="14">
        <v>0</v>
      </c>
      <c r="J18" s="24">
        <f t="shared" si="0"/>
        <v>258.939</v>
      </c>
      <c r="K18" s="24">
        <f t="shared" si="1"/>
        <v>15</v>
      </c>
      <c r="L18" s="25">
        <f t="shared" si="2"/>
        <v>0.3333333333333333</v>
      </c>
      <c r="M18" s="26" t="s">
        <v>17</v>
      </c>
      <c r="N18" s="13"/>
    </row>
    <row r="19" spans="1:14" s="2" customFormat="1" ht="13.5">
      <c r="A19" s="13">
        <v>16</v>
      </c>
      <c r="B19" s="14" t="s">
        <v>16</v>
      </c>
      <c r="C19" s="14">
        <v>45</v>
      </c>
      <c r="D19" s="14">
        <v>1807051046</v>
      </c>
      <c r="E19" s="14" t="s">
        <v>17</v>
      </c>
      <c r="F19" s="14">
        <v>85.9</v>
      </c>
      <c r="G19" s="14">
        <v>86.5325</v>
      </c>
      <c r="H19" s="14">
        <v>84.773</v>
      </c>
      <c r="I19" s="14">
        <v>0</v>
      </c>
      <c r="J19" s="24">
        <f t="shared" si="0"/>
        <v>257.20550000000003</v>
      </c>
      <c r="K19" s="24">
        <f t="shared" si="1"/>
        <v>16</v>
      </c>
      <c r="L19" s="25">
        <f t="shared" si="2"/>
        <v>0.35555555555555557</v>
      </c>
      <c r="M19" s="26" t="s">
        <v>17</v>
      </c>
      <c r="N19" s="13"/>
    </row>
    <row r="20" spans="1:14" s="2" customFormat="1" ht="13.5">
      <c r="A20" s="13">
        <v>17</v>
      </c>
      <c r="B20" s="14" t="s">
        <v>16</v>
      </c>
      <c r="C20" s="14">
        <v>45</v>
      </c>
      <c r="D20" s="14">
        <v>1807051029</v>
      </c>
      <c r="E20" s="14" t="s">
        <v>17</v>
      </c>
      <c r="F20" s="14">
        <v>86.7602</v>
      </c>
      <c r="G20" s="14">
        <v>84.69625</v>
      </c>
      <c r="H20" s="14">
        <v>84.797</v>
      </c>
      <c r="I20" s="14">
        <v>0</v>
      </c>
      <c r="J20" s="24">
        <f t="shared" si="0"/>
        <v>256.25345000000004</v>
      </c>
      <c r="K20" s="24">
        <f t="shared" si="1"/>
        <v>17</v>
      </c>
      <c r="L20" s="25">
        <f t="shared" si="2"/>
        <v>0.37777777777777777</v>
      </c>
      <c r="M20" s="26" t="s">
        <v>17</v>
      </c>
      <c r="N20" s="13"/>
    </row>
    <row r="21" spans="1:14" s="2" customFormat="1" ht="13.5">
      <c r="A21" s="13">
        <v>18</v>
      </c>
      <c r="B21" s="14" t="s">
        <v>16</v>
      </c>
      <c r="C21" s="14">
        <v>45</v>
      </c>
      <c r="D21" s="14">
        <v>1807051024</v>
      </c>
      <c r="E21" s="14" t="s">
        <v>17</v>
      </c>
      <c r="F21" s="14">
        <v>85.06825</v>
      </c>
      <c r="G21" s="14">
        <v>86.6525</v>
      </c>
      <c r="H21" s="14">
        <v>84.138</v>
      </c>
      <c r="I21" s="14">
        <v>0</v>
      </c>
      <c r="J21" s="24">
        <f t="shared" si="0"/>
        <v>255.85875000000001</v>
      </c>
      <c r="K21" s="24">
        <f t="shared" si="1"/>
        <v>18</v>
      </c>
      <c r="L21" s="25">
        <f t="shared" si="2"/>
        <v>0.4</v>
      </c>
      <c r="M21" s="26" t="s">
        <v>17</v>
      </c>
      <c r="N21" s="13"/>
    </row>
    <row r="22" spans="1:14" s="2" customFormat="1" ht="13.5">
      <c r="A22" s="13">
        <v>19</v>
      </c>
      <c r="B22" s="14" t="s">
        <v>16</v>
      </c>
      <c r="C22" s="14">
        <v>45</v>
      </c>
      <c r="D22" s="14">
        <v>1807051011</v>
      </c>
      <c r="E22" s="14" t="s">
        <v>17</v>
      </c>
      <c r="F22" s="14">
        <v>85.6945</v>
      </c>
      <c r="G22" s="14">
        <v>84.2535</v>
      </c>
      <c r="H22" s="14">
        <v>84.407</v>
      </c>
      <c r="I22" s="14">
        <v>0</v>
      </c>
      <c r="J22" s="24">
        <f t="shared" si="0"/>
        <v>254.35500000000002</v>
      </c>
      <c r="K22" s="24">
        <f t="shared" si="1"/>
        <v>19</v>
      </c>
      <c r="L22" s="25">
        <f t="shared" si="2"/>
        <v>0.4222222222222222</v>
      </c>
      <c r="M22" s="26" t="s">
        <v>17</v>
      </c>
      <c r="N22" s="13"/>
    </row>
    <row r="23" spans="1:14" s="2" customFormat="1" ht="13.5">
      <c r="A23" s="13">
        <v>20</v>
      </c>
      <c r="B23" s="14" t="s">
        <v>16</v>
      </c>
      <c r="C23" s="14">
        <v>45</v>
      </c>
      <c r="D23" s="14">
        <v>1807051002</v>
      </c>
      <c r="E23" s="14" t="s">
        <v>17</v>
      </c>
      <c r="F23" s="14">
        <v>87.21025</v>
      </c>
      <c r="G23" s="14">
        <v>85.5915</v>
      </c>
      <c r="H23" s="14">
        <v>80.886</v>
      </c>
      <c r="I23" s="14">
        <v>0</v>
      </c>
      <c r="J23" s="24">
        <f t="shared" si="0"/>
        <v>253.68775</v>
      </c>
      <c r="K23" s="24">
        <f t="shared" si="1"/>
        <v>20</v>
      </c>
      <c r="L23" s="25">
        <f t="shared" si="2"/>
        <v>0.4444444444444444</v>
      </c>
      <c r="M23" s="26" t="s">
        <v>17</v>
      </c>
      <c r="N23" s="13"/>
    </row>
    <row r="24" spans="1:14" s="2" customFormat="1" ht="13.5">
      <c r="A24" s="13">
        <v>21</v>
      </c>
      <c r="B24" s="14" t="s">
        <v>16</v>
      </c>
      <c r="C24" s="14">
        <v>45</v>
      </c>
      <c r="D24" s="14">
        <v>1704061033</v>
      </c>
      <c r="E24" s="14" t="s">
        <v>17</v>
      </c>
      <c r="F24" s="14">
        <v>85.19775</v>
      </c>
      <c r="G24" s="14">
        <v>86.1855</v>
      </c>
      <c r="H24" s="14">
        <v>81.965</v>
      </c>
      <c r="I24" s="14">
        <v>0</v>
      </c>
      <c r="J24" s="24">
        <f t="shared" si="0"/>
        <v>253.34825</v>
      </c>
      <c r="K24" s="24">
        <f t="shared" si="1"/>
        <v>21</v>
      </c>
      <c r="L24" s="25">
        <f t="shared" si="2"/>
        <v>0.4666666666666667</v>
      </c>
      <c r="M24" s="26" t="s">
        <v>17</v>
      </c>
      <c r="N24" s="13"/>
    </row>
    <row r="25" spans="1:14" s="2" customFormat="1" ht="13.5">
      <c r="A25" s="13">
        <v>22</v>
      </c>
      <c r="B25" s="14" t="s">
        <v>16</v>
      </c>
      <c r="C25" s="14">
        <v>45</v>
      </c>
      <c r="D25" s="14" t="s">
        <v>20</v>
      </c>
      <c r="E25" s="14" t="s">
        <v>17</v>
      </c>
      <c r="F25" s="14">
        <v>84.422</v>
      </c>
      <c r="G25" s="14">
        <v>87.361</v>
      </c>
      <c r="H25" s="14">
        <v>81.082</v>
      </c>
      <c r="I25" s="14">
        <v>0</v>
      </c>
      <c r="J25" s="24">
        <f t="shared" si="0"/>
        <v>252.865</v>
      </c>
      <c r="K25" s="24">
        <f t="shared" si="1"/>
        <v>22</v>
      </c>
      <c r="L25" s="25">
        <f t="shared" si="2"/>
        <v>0.4888888888888889</v>
      </c>
      <c r="M25" s="26" t="s">
        <v>17</v>
      </c>
      <c r="N25" s="13"/>
    </row>
    <row r="26" spans="1:14" s="2" customFormat="1" ht="13.5">
      <c r="A26" s="13">
        <v>23</v>
      </c>
      <c r="B26" s="14" t="s">
        <v>16</v>
      </c>
      <c r="C26" s="14">
        <v>45</v>
      </c>
      <c r="D26" s="14">
        <v>1807051030</v>
      </c>
      <c r="E26" s="14" t="s">
        <v>17</v>
      </c>
      <c r="F26" s="14">
        <v>82.7</v>
      </c>
      <c r="G26" s="14">
        <v>84.9115</v>
      </c>
      <c r="H26" s="14">
        <v>85.21</v>
      </c>
      <c r="I26" s="14">
        <v>0</v>
      </c>
      <c r="J26" s="24">
        <f t="shared" si="0"/>
        <v>252.82150000000001</v>
      </c>
      <c r="K26" s="24">
        <f t="shared" si="1"/>
        <v>23</v>
      </c>
      <c r="L26" s="25">
        <f t="shared" si="2"/>
        <v>0.5111111111111111</v>
      </c>
      <c r="M26" s="26" t="s">
        <v>17</v>
      </c>
      <c r="N26" s="13"/>
    </row>
    <row r="27" spans="1:14" s="2" customFormat="1" ht="13.5">
      <c r="A27" s="13">
        <v>24</v>
      </c>
      <c r="B27" s="14" t="s">
        <v>16</v>
      </c>
      <c r="C27" s="14">
        <v>45</v>
      </c>
      <c r="D27" s="14">
        <v>1807051028</v>
      </c>
      <c r="E27" s="14" t="s">
        <v>17</v>
      </c>
      <c r="F27" s="14">
        <v>83.3653</v>
      </c>
      <c r="G27" s="14">
        <v>84.354</v>
      </c>
      <c r="H27" s="14">
        <v>83.135</v>
      </c>
      <c r="I27" s="14">
        <v>0</v>
      </c>
      <c r="J27" s="24">
        <f t="shared" si="0"/>
        <v>250.85430000000002</v>
      </c>
      <c r="K27" s="24">
        <f t="shared" si="1"/>
        <v>24</v>
      </c>
      <c r="L27" s="25">
        <f t="shared" si="2"/>
        <v>0.5333333333333333</v>
      </c>
      <c r="M27" s="26" t="s">
        <v>17</v>
      </c>
      <c r="N27" s="13"/>
    </row>
    <row r="28" spans="1:14" s="2" customFormat="1" ht="13.5">
      <c r="A28" s="13">
        <v>25</v>
      </c>
      <c r="B28" s="14" t="s">
        <v>16</v>
      </c>
      <c r="C28" s="14">
        <v>45</v>
      </c>
      <c r="D28" s="14">
        <v>1807051001</v>
      </c>
      <c r="E28" s="14" t="s">
        <v>17</v>
      </c>
      <c r="F28" s="14">
        <v>83.2887</v>
      </c>
      <c r="G28" s="14">
        <v>83.21825</v>
      </c>
      <c r="H28" s="14">
        <v>83.433</v>
      </c>
      <c r="I28" s="14">
        <v>0</v>
      </c>
      <c r="J28" s="24">
        <f t="shared" si="0"/>
        <v>249.93995</v>
      </c>
      <c r="K28" s="24">
        <f t="shared" si="1"/>
        <v>25</v>
      </c>
      <c r="L28" s="25">
        <f t="shared" si="2"/>
        <v>0.5555555555555556</v>
      </c>
      <c r="M28" s="26" t="s">
        <v>17</v>
      </c>
      <c r="N28" s="13"/>
    </row>
    <row r="29" spans="1:14" s="2" customFormat="1" ht="13.5">
      <c r="A29" s="13">
        <v>26</v>
      </c>
      <c r="B29" s="14" t="s">
        <v>16</v>
      </c>
      <c r="C29" s="14">
        <v>45</v>
      </c>
      <c r="D29" s="14">
        <v>1807051036</v>
      </c>
      <c r="E29" s="14" t="s">
        <v>17</v>
      </c>
      <c r="F29" s="14">
        <v>85.917</v>
      </c>
      <c r="G29" s="14">
        <v>83.9313</v>
      </c>
      <c r="H29" s="14">
        <v>79.911</v>
      </c>
      <c r="I29" s="14">
        <v>0</v>
      </c>
      <c r="J29" s="24">
        <f t="shared" si="0"/>
        <v>249.7593</v>
      </c>
      <c r="K29" s="24">
        <f t="shared" si="1"/>
        <v>26</v>
      </c>
      <c r="L29" s="25">
        <f t="shared" si="2"/>
        <v>0.5777777777777777</v>
      </c>
      <c r="M29" s="26" t="s">
        <v>17</v>
      </c>
      <c r="N29" s="13"/>
    </row>
    <row r="30" spans="1:14" s="2" customFormat="1" ht="13.5">
      <c r="A30" s="13">
        <v>27</v>
      </c>
      <c r="B30" s="14" t="s">
        <v>16</v>
      </c>
      <c r="C30" s="14">
        <v>45</v>
      </c>
      <c r="D30" s="14">
        <v>1807051008</v>
      </c>
      <c r="E30" s="14" t="s">
        <v>17</v>
      </c>
      <c r="F30" s="14">
        <v>83.67655</v>
      </c>
      <c r="G30" s="14">
        <v>82.6695</v>
      </c>
      <c r="H30" s="14">
        <v>82.048</v>
      </c>
      <c r="I30" s="14">
        <v>0</v>
      </c>
      <c r="J30" s="24">
        <f t="shared" si="0"/>
        <v>248.39405</v>
      </c>
      <c r="K30" s="24">
        <f t="shared" si="1"/>
        <v>27</v>
      </c>
      <c r="L30" s="25">
        <f t="shared" si="2"/>
        <v>0.6</v>
      </c>
      <c r="M30" s="26" t="s">
        <v>17</v>
      </c>
      <c r="N30" s="13"/>
    </row>
    <row r="31" spans="1:14" s="2" customFormat="1" ht="13.5">
      <c r="A31" s="13">
        <v>28</v>
      </c>
      <c r="B31" s="14" t="s">
        <v>16</v>
      </c>
      <c r="C31" s="14">
        <v>45</v>
      </c>
      <c r="D31" s="14">
        <v>1807051023</v>
      </c>
      <c r="E31" s="14" t="s">
        <v>17</v>
      </c>
      <c r="F31" s="14">
        <v>83.09875</v>
      </c>
      <c r="G31" s="14">
        <v>83.44025</v>
      </c>
      <c r="H31" s="14">
        <v>81.176</v>
      </c>
      <c r="I31" s="14">
        <v>0</v>
      </c>
      <c r="J31" s="24">
        <f t="shared" si="0"/>
        <v>247.71499999999997</v>
      </c>
      <c r="K31" s="24">
        <f t="shared" si="1"/>
        <v>28</v>
      </c>
      <c r="L31" s="25">
        <f t="shared" si="2"/>
        <v>0.6222222222222222</v>
      </c>
      <c r="M31" s="26" t="s">
        <v>17</v>
      </c>
      <c r="N31" s="13"/>
    </row>
    <row r="32" spans="1:14" s="2" customFormat="1" ht="13.5">
      <c r="A32" s="13">
        <v>29</v>
      </c>
      <c r="B32" s="14" t="s">
        <v>16</v>
      </c>
      <c r="C32" s="14">
        <v>45</v>
      </c>
      <c r="D32" s="14">
        <v>1807051039</v>
      </c>
      <c r="E32" s="14" t="s">
        <v>17</v>
      </c>
      <c r="F32" s="14">
        <v>80.445</v>
      </c>
      <c r="G32" s="14">
        <v>85.533</v>
      </c>
      <c r="H32" s="14">
        <v>81.721</v>
      </c>
      <c r="I32" s="14">
        <v>0</v>
      </c>
      <c r="J32" s="24">
        <f t="shared" si="0"/>
        <v>247.699</v>
      </c>
      <c r="K32" s="24">
        <f t="shared" si="1"/>
        <v>29</v>
      </c>
      <c r="L32" s="25">
        <f t="shared" si="2"/>
        <v>0.6444444444444445</v>
      </c>
      <c r="M32" s="26" t="s">
        <v>17</v>
      </c>
      <c r="N32" s="13"/>
    </row>
    <row r="33" spans="1:14" s="2" customFormat="1" ht="13.5">
      <c r="A33" s="13">
        <v>30</v>
      </c>
      <c r="B33" s="14" t="s">
        <v>16</v>
      </c>
      <c r="C33" s="14">
        <v>45</v>
      </c>
      <c r="D33" s="14">
        <v>1807051009</v>
      </c>
      <c r="E33" s="14" t="s">
        <v>17</v>
      </c>
      <c r="F33" s="14">
        <v>83.5789</v>
      </c>
      <c r="G33" s="14">
        <v>82.65975</v>
      </c>
      <c r="H33" s="14">
        <v>79.63</v>
      </c>
      <c r="I33" s="14">
        <v>0</v>
      </c>
      <c r="J33" s="24">
        <f t="shared" si="0"/>
        <v>245.86865</v>
      </c>
      <c r="K33" s="24">
        <f t="shared" si="1"/>
        <v>30</v>
      </c>
      <c r="L33" s="25">
        <f t="shared" si="2"/>
        <v>0.6666666666666666</v>
      </c>
      <c r="M33" s="26" t="s">
        <v>17</v>
      </c>
      <c r="N33" s="13"/>
    </row>
    <row r="34" spans="1:14" s="2" customFormat="1" ht="13.5">
      <c r="A34" s="13">
        <v>31</v>
      </c>
      <c r="B34" s="14" t="s">
        <v>16</v>
      </c>
      <c r="C34" s="14">
        <v>45</v>
      </c>
      <c r="D34" s="14">
        <v>1807051049</v>
      </c>
      <c r="E34" s="14" t="s">
        <v>17</v>
      </c>
      <c r="F34" s="14">
        <v>82.523</v>
      </c>
      <c r="G34" s="14">
        <v>82.6335</v>
      </c>
      <c r="H34" s="14">
        <v>79.641</v>
      </c>
      <c r="I34" s="14">
        <v>0</v>
      </c>
      <c r="J34" s="24">
        <f t="shared" si="0"/>
        <v>244.7975</v>
      </c>
      <c r="K34" s="24">
        <f t="shared" si="1"/>
        <v>31</v>
      </c>
      <c r="L34" s="25">
        <f t="shared" si="2"/>
        <v>0.6888888888888889</v>
      </c>
      <c r="M34" s="26" t="s">
        <v>17</v>
      </c>
      <c r="N34" s="13"/>
    </row>
    <row r="35" spans="1:14" s="2" customFormat="1" ht="13.5">
      <c r="A35" s="13">
        <v>32</v>
      </c>
      <c r="B35" s="14" t="s">
        <v>16</v>
      </c>
      <c r="C35" s="14">
        <v>45</v>
      </c>
      <c r="D35" s="14">
        <v>1807051003</v>
      </c>
      <c r="E35" s="14" t="s">
        <v>17</v>
      </c>
      <c r="F35" s="14">
        <v>80.61925</v>
      </c>
      <c r="G35" s="14">
        <v>84.64275</v>
      </c>
      <c r="H35" s="14">
        <v>79.125</v>
      </c>
      <c r="I35" s="14">
        <v>0</v>
      </c>
      <c r="J35" s="24">
        <f t="shared" si="0"/>
        <v>244.387</v>
      </c>
      <c r="K35" s="24">
        <f t="shared" si="1"/>
        <v>32</v>
      </c>
      <c r="L35" s="25">
        <f t="shared" si="2"/>
        <v>0.7111111111111111</v>
      </c>
      <c r="M35" s="26" t="s">
        <v>17</v>
      </c>
      <c r="N35" s="13"/>
    </row>
    <row r="36" spans="1:14" s="2" customFormat="1" ht="13.5">
      <c r="A36" s="13">
        <v>33</v>
      </c>
      <c r="B36" s="14" t="s">
        <v>16</v>
      </c>
      <c r="C36" s="14">
        <v>45</v>
      </c>
      <c r="D36" s="14">
        <v>1807051048</v>
      </c>
      <c r="E36" s="14" t="s">
        <v>17</v>
      </c>
      <c r="F36" s="14">
        <v>79.182</v>
      </c>
      <c r="G36" s="14">
        <v>85.29775</v>
      </c>
      <c r="H36" s="14">
        <v>79.547</v>
      </c>
      <c r="I36" s="14">
        <v>0</v>
      </c>
      <c r="J36" s="24">
        <f t="shared" si="0"/>
        <v>244.02675</v>
      </c>
      <c r="K36" s="24">
        <f t="shared" si="1"/>
        <v>33</v>
      </c>
      <c r="L36" s="25">
        <f t="shared" si="2"/>
        <v>0.7333333333333333</v>
      </c>
      <c r="M36" s="26" t="s">
        <v>17</v>
      </c>
      <c r="N36" s="13"/>
    </row>
    <row r="37" spans="1:14" s="2" customFormat="1" ht="13.5">
      <c r="A37" s="13">
        <v>34</v>
      </c>
      <c r="B37" s="14" t="s">
        <v>16</v>
      </c>
      <c r="C37" s="14">
        <v>45</v>
      </c>
      <c r="D37" s="14">
        <v>1807051006</v>
      </c>
      <c r="E37" s="14" t="s">
        <v>17</v>
      </c>
      <c r="F37" s="14">
        <v>79.60685</v>
      </c>
      <c r="G37" s="14">
        <v>81.27075</v>
      </c>
      <c r="H37" s="14">
        <v>82.861</v>
      </c>
      <c r="I37" s="14">
        <v>0</v>
      </c>
      <c r="J37" s="24">
        <f t="shared" si="0"/>
        <v>243.73860000000002</v>
      </c>
      <c r="K37" s="24">
        <f t="shared" si="1"/>
        <v>34</v>
      </c>
      <c r="L37" s="25">
        <f t="shared" si="2"/>
        <v>0.7555555555555555</v>
      </c>
      <c r="M37" s="26" t="s">
        <v>17</v>
      </c>
      <c r="N37" s="13"/>
    </row>
    <row r="38" spans="1:14" s="2" customFormat="1" ht="13.5">
      <c r="A38" s="13">
        <v>35</v>
      </c>
      <c r="B38" s="14" t="s">
        <v>16</v>
      </c>
      <c r="C38" s="14">
        <v>45</v>
      </c>
      <c r="D38" s="14">
        <v>1807051004</v>
      </c>
      <c r="E38" s="14" t="s">
        <v>17</v>
      </c>
      <c r="F38" s="14">
        <v>83.86755</v>
      </c>
      <c r="G38" s="14">
        <v>81.0865</v>
      </c>
      <c r="H38" s="14">
        <v>78.646</v>
      </c>
      <c r="I38" s="14">
        <v>0</v>
      </c>
      <c r="J38" s="24">
        <f t="shared" si="0"/>
        <v>243.60005</v>
      </c>
      <c r="K38" s="24">
        <f t="shared" si="1"/>
        <v>35</v>
      </c>
      <c r="L38" s="25">
        <f t="shared" si="2"/>
        <v>0.7777777777777778</v>
      </c>
      <c r="M38" s="26" t="s">
        <v>17</v>
      </c>
      <c r="N38" s="13"/>
    </row>
    <row r="39" spans="1:14" s="2" customFormat="1" ht="13.5">
      <c r="A39" s="13">
        <v>36</v>
      </c>
      <c r="B39" s="14" t="s">
        <v>16</v>
      </c>
      <c r="C39" s="14">
        <v>45</v>
      </c>
      <c r="D39" s="14">
        <v>1807051035</v>
      </c>
      <c r="E39" s="14" t="s">
        <v>17</v>
      </c>
      <c r="F39" s="14">
        <v>82.616</v>
      </c>
      <c r="G39" s="14">
        <v>82.85075</v>
      </c>
      <c r="H39" s="14">
        <v>77.62</v>
      </c>
      <c r="I39" s="14">
        <v>0</v>
      </c>
      <c r="J39" s="24">
        <f aca="true" t="shared" si="3" ref="J39:J58">F39+G39+H39+I39</f>
        <v>243.08675</v>
      </c>
      <c r="K39" s="24">
        <f t="shared" si="1"/>
        <v>36</v>
      </c>
      <c r="L39" s="25">
        <f t="shared" si="2"/>
        <v>0.8</v>
      </c>
      <c r="M39" s="26" t="s">
        <v>17</v>
      </c>
      <c r="N39" s="13"/>
    </row>
    <row r="40" spans="1:14" s="2" customFormat="1" ht="13.5">
      <c r="A40" s="13">
        <v>37</v>
      </c>
      <c r="B40" s="14" t="s">
        <v>16</v>
      </c>
      <c r="C40" s="14">
        <v>45</v>
      </c>
      <c r="D40" s="14">
        <v>1807051018</v>
      </c>
      <c r="E40" s="14" t="s">
        <v>17</v>
      </c>
      <c r="F40" s="14">
        <v>83.35805</v>
      </c>
      <c r="G40" s="14">
        <v>82.3215</v>
      </c>
      <c r="H40" s="14">
        <v>77.209</v>
      </c>
      <c r="I40" s="14">
        <v>0</v>
      </c>
      <c r="J40" s="24">
        <f t="shared" si="3"/>
        <v>242.88855</v>
      </c>
      <c r="K40" s="24">
        <f t="shared" si="1"/>
        <v>37</v>
      </c>
      <c r="L40" s="25">
        <f t="shared" si="2"/>
        <v>0.8222222222222222</v>
      </c>
      <c r="M40" s="26" t="s">
        <v>17</v>
      </c>
      <c r="N40" s="13"/>
    </row>
    <row r="41" spans="1:14" s="2" customFormat="1" ht="13.5">
      <c r="A41" s="13">
        <v>38</v>
      </c>
      <c r="B41" s="14" t="s">
        <v>16</v>
      </c>
      <c r="C41" s="14">
        <v>45</v>
      </c>
      <c r="D41" s="14">
        <v>1825011021</v>
      </c>
      <c r="E41" s="14" t="s">
        <v>17</v>
      </c>
      <c r="F41" s="14">
        <v>77.896</v>
      </c>
      <c r="G41" s="14">
        <v>81.746</v>
      </c>
      <c r="H41" s="14">
        <v>78.333</v>
      </c>
      <c r="I41" s="14">
        <v>0</v>
      </c>
      <c r="J41" s="24">
        <f t="shared" si="3"/>
        <v>237.975</v>
      </c>
      <c r="K41" s="24">
        <f t="shared" si="1"/>
        <v>38</v>
      </c>
      <c r="L41" s="25">
        <f t="shared" si="2"/>
        <v>0.8444444444444444</v>
      </c>
      <c r="M41" s="26" t="s">
        <v>17</v>
      </c>
      <c r="N41" s="13"/>
    </row>
    <row r="42" spans="1:14" s="2" customFormat="1" ht="13.5">
      <c r="A42" s="13">
        <v>39</v>
      </c>
      <c r="B42" s="14" t="s">
        <v>16</v>
      </c>
      <c r="C42" s="14">
        <v>45</v>
      </c>
      <c r="D42" s="14">
        <v>1807051014</v>
      </c>
      <c r="E42" s="14" t="s">
        <v>17</v>
      </c>
      <c r="F42" s="14">
        <v>81.1495</v>
      </c>
      <c r="G42" s="14">
        <v>78.631</v>
      </c>
      <c r="H42" s="14">
        <v>76.558</v>
      </c>
      <c r="I42" s="14">
        <v>0</v>
      </c>
      <c r="J42" s="24">
        <f t="shared" si="3"/>
        <v>236.3385</v>
      </c>
      <c r="K42" s="24">
        <f t="shared" si="1"/>
        <v>39</v>
      </c>
      <c r="L42" s="25">
        <f t="shared" si="2"/>
        <v>0.8666666666666667</v>
      </c>
      <c r="M42" s="26" t="s">
        <v>17</v>
      </c>
      <c r="N42" s="13"/>
    </row>
    <row r="43" spans="1:14" s="2" customFormat="1" ht="13.5">
      <c r="A43" s="13">
        <v>40</v>
      </c>
      <c r="B43" s="14" t="s">
        <v>16</v>
      </c>
      <c r="C43" s="14">
        <v>45</v>
      </c>
      <c r="D43" s="14">
        <v>1807051032</v>
      </c>
      <c r="E43" s="14" t="s">
        <v>17</v>
      </c>
      <c r="F43" s="14">
        <v>79.249</v>
      </c>
      <c r="G43" s="14">
        <v>77.818</v>
      </c>
      <c r="H43" s="14">
        <v>78.404</v>
      </c>
      <c r="I43" s="14">
        <v>0</v>
      </c>
      <c r="J43" s="24">
        <f t="shared" si="3"/>
        <v>235.471</v>
      </c>
      <c r="K43" s="24">
        <f t="shared" si="1"/>
        <v>40</v>
      </c>
      <c r="L43" s="25">
        <f t="shared" si="2"/>
        <v>0.8888888888888888</v>
      </c>
      <c r="M43" s="26" t="s">
        <v>17</v>
      </c>
      <c r="N43" s="13"/>
    </row>
    <row r="44" spans="1:14" s="2" customFormat="1" ht="13.5">
      <c r="A44" s="13">
        <v>41</v>
      </c>
      <c r="B44" s="14" t="s">
        <v>16</v>
      </c>
      <c r="C44" s="14">
        <v>45</v>
      </c>
      <c r="D44" s="14">
        <v>1710031003</v>
      </c>
      <c r="E44" s="14" t="s">
        <v>17</v>
      </c>
      <c r="F44" s="14">
        <v>74.891</v>
      </c>
      <c r="G44" s="14">
        <v>79.40625</v>
      </c>
      <c r="H44" s="14">
        <v>80.498</v>
      </c>
      <c r="I44" s="14">
        <v>0</v>
      </c>
      <c r="J44" s="24">
        <f t="shared" si="3"/>
        <v>234.79525</v>
      </c>
      <c r="K44" s="24">
        <f t="shared" si="1"/>
        <v>41</v>
      </c>
      <c r="L44" s="25">
        <f t="shared" si="2"/>
        <v>0.9111111111111111</v>
      </c>
      <c r="M44" s="26" t="s">
        <v>17</v>
      </c>
      <c r="N44" s="13"/>
    </row>
    <row r="45" spans="1:14" s="2" customFormat="1" ht="13.5">
      <c r="A45" s="13">
        <v>42</v>
      </c>
      <c r="B45" s="14" t="s">
        <v>16</v>
      </c>
      <c r="C45" s="14">
        <v>45</v>
      </c>
      <c r="D45" s="14">
        <v>1807051022</v>
      </c>
      <c r="E45" s="14" t="s">
        <v>17</v>
      </c>
      <c r="F45" s="14">
        <v>82.1615</v>
      </c>
      <c r="G45" s="14">
        <v>77.3095</v>
      </c>
      <c r="H45" s="14">
        <v>73.59</v>
      </c>
      <c r="I45" s="14">
        <v>0</v>
      </c>
      <c r="J45" s="24">
        <f t="shared" si="3"/>
        <v>233.061</v>
      </c>
      <c r="K45" s="24">
        <f t="shared" si="1"/>
        <v>42</v>
      </c>
      <c r="L45" s="25">
        <f t="shared" si="2"/>
        <v>0.9333333333333333</v>
      </c>
      <c r="M45" s="26" t="s">
        <v>17</v>
      </c>
      <c r="N45" s="13"/>
    </row>
    <row r="46" spans="1:14" s="2" customFormat="1" ht="13.5">
      <c r="A46" s="13">
        <v>43</v>
      </c>
      <c r="B46" s="14" t="s">
        <v>16</v>
      </c>
      <c r="C46" s="14">
        <v>45</v>
      </c>
      <c r="D46" s="14">
        <v>1807051040</v>
      </c>
      <c r="E46" s="14" t="s">
        <v>17</v>
      </c>
      <c r="F46" s="14">
        <v>76.096</v>
      </c>
      <c r="G46" s="14">
        <v>81.779</v>
      </c>
      <c r="H46" s="14">
        <v>75.175</v>
      </c>
      <c r="I46" s="14">
        <v>0</v>
      </c>
      <c r="J46" s="24">
        <f t="shared" si="3"/>
        <v>233.05</v>
      </c>
      <c r="K46" s="24">
        <f t="shared" si="1"/>
        <v>43</v>
      </c>
      <c r="L46" s="25">
        <f t="shared" si="2"/>
        <v>0.9555555555555556</v>
      </c>
      <c r="M46" s="26" t="s">
        <v>17</v>
      </c>
      <c r="N46" s="13"/>
    </row>
    <row r="47" spans="1:14" s="2" customFormat="1" ht="13.5">
      <c r="A47" s="13">
        <v>44</v>
      </c>
      <c r="B47" s="14" t="s">
        <v>16</v>
      </c>
      <c r="C47" s="14">
        <v>45</v>
      </c>
      <c r="D47" s="14">
        <v>1802031065</v>
      </c>
      <c r="E47" s="14" t="s">
        <v>17</v>
      </c>
      <c r="F47" s="14">
        <v>76.06425</v>
      </c>
      <c r="G47" s="14">
        <v>80.212</v>
      </c>
      <c r="H47" s="14">
        <v>76.517</v>
      </c>
      <c r="I47" s="14">
        <v>0</v>
      </c>
      <c r="J47" s="24">
        <f t="shared" si="3"/>
        <v>232.79325</v>
      </c>
      <c r="K47" s="24">
        <f t="shared" si="1"/>
        <v>44</v>
      </c>
      <c r="L47" s="25">
        <f t="shared" si="2"/>
        <v>0.9777777777777777</v>
      </c>
      <c r="M47" s="26" t="s">
        <v>17</v>
      </c>
      <c r="N47" s="13"/>
    </row>
    <row r="48" spans="1:14" s="2" customFormat="1" ht="13.5">
      <c r="A48" s="13">
        <v>45</v>
      </c>
      <c r="B48" s="14" t="s">
        <v>16</v>
      </c>
      <c r="C48" s="14">
        <v>45</v>
      </c>
      <c r="D48" s="14">
        <v>1807051020</v>
      </c>
      <c r="E48" s="14" t="s">
        <v>17</v>
      </c>
      <c r="F48" s="14">
        <v>79.2974</v>
      </c>
      <c r="G48" s="14">
        <v>76.82975</v>
      </c>
      <c r="H48" s="14">
        <v>74.32</v>
      </c>
      <c r="I48" s="14">
        <v>0</v>
      </c>
      <c r="J48" s="24">
        <f t="shared" si="3"/>
        <v>230.44715</v>
      </c>
      <c r="K48" s="24">
        <f t="shared" si="1"/>
        <v>45</v>
      </c>
      <c r="L48" s="25">
        <f t="shared" si="2"/>
        <v>1</v>
      </c>
      <c r="M48" s="26" t="s">
        <v>17</v>
      </c>
      <c r="N48" s="13"/>
    </row>
    <row r="49" spans="1:14" s="3" customFormat="1" ht="39" customHeight="1">
      <c r="A49" s="15" t="s">
        <v>21</v>
      </c>
      <c r="B49" s="15"/>
      <c r="C49" s="15"/>
      <c r="D49" s="15"/>
      <c r="E49" s="15"/>
      <c r="F49" s="15"/>
      <c r="G49" s="15"/>
      <c r="H49" s="15"/>
      <c r="I49" s="15"/>
      <c r="J49" s="15"/>
      <c r="K49" s="27"/>
      <c r="L49" s="28"/>
      <c r="M49" s="28"/>
      <c r="N49" s="29"/>
    </row>
    <row r="50" spans="1:14" s="3" customFormat="1" ht="21.75" customHeight="1">
      <c r="A50" s="16"/>
      <c r="B50" s="17" t="s">
        <v>22</v>
      </c>
      <c r="C50" s="18" t="s">
        <v>23</v>
      </c>
      <c r="D50" s="19"/>
      <c r="E50" s="19"/>
      <c r="F50" s="19"/>
      <c r="G50" s="19"/>
      <c r="H50" s="19"/>
      <c r="I50" s="16"/>
      <c r="J50" s="16"/>
      <c r="K50" s="16"/>
      <c r="L50" s="30"/>
      <c r="M50" s="30"/>
      <c r="N50" s="29"/>
    </row>
    <row r="51" spans="3:13" s="4" customFormat="1" ht="16.5" customHeight="1">
      <c r="C51" s="20" t="s">
        <v>24</v>
      </c>
      <c r="D51" s="20"/>
      <c r="E51" s="20"/>
      <c r="F51" s="20"/>
      <c r="G51" s="20"/>
      <c r="H51" s="20"/>
      <c r="I51" s="20"/>
      <c r="J51" s="20"/>
      <c r="K51" s="20"/>
      <c r="L51" s="31"/>
      <c r="M51" s="32"/>
    </row>
    <row r="52" spans="1:13" s="4" customFormat="1" ht="16.5" customHeight="1">
      <c r="A52" s="17"/>
      <c r="B52" s="17"/>
      <c r="C52" s="20" t="s">
        <v>25</v>
      </c>
      <c r="D52" s="20"/>
      <c r="E52" s="20"/>
      <c r="F52" s="20"/>
      <c r="G52" s="20"/>
      <c r="H52" s="20"/>
      <c r="I52" s="20"/>
      <c r="J52" s="20"/>
      <c r="K52" s="20"/>
      <c r="L52" s="33"/>
      <c r="M52" s="32"/>
    </row>
    <row r="53" spans="1:13" s="4" customFormat="1" ht="16.5" customHeight="1">
      <c r="A53" s="18"/>
      <c r="B53" s="18"/>
      <c r="C53" s="18" t="s">
        <v>26</v>
      </c>
      <c r="I53" s="19"/>
      <c r="J53" s="19"/>
      <c r="K53" s="19"/>
      <c r="L53" s="34"/>
      <c r="M53" s="32"/>
    </row>
    <row r="54" spans="1:13" s="4" customFormat="1" ht="16.5" customHeight="1">
      <c r="A54" s="18"/>
      <c r="B54" s="18"/>
      <c r="C54" s="4" t="s">
        <v>27</v>
      </c>
      <c r="D54" s="18"/>
      <c r="E54" s="18"/>
      <c r="F54" s="18"/>
      <c r="G54" s="18"/>
      <c r="H54" s="18"/>
      <c r="I54" s="18"/>
      <c r="J54" s="18"/>
      <c r="K54" s="18"/>
      <c r="L54" s="33"/>
      <c r="M54" s="32"/>
    </row>
    <row r="55" spans="12:13" s="3" customFormat="1" ht="14.25">
      <c r="L55" s="35"/>
      <c r="M55" s="36"/>
    </row>
    <row r="56" spans="12:13" s="3" customFormat="1" ht="14.25">
      <c r="L56" s="35"/>
      <c r="M56" s="36"/>
    </row>
    <row r="57" spans="12:13" s="3" customFormat="1" ht="14.25">
      <c r="L57" s="35"/>
      <c r="M57" s="36"/>
    </row>
    <row r="58" spans="12:13" s="3" customFormat="1" ht="14.25">
      <c r="L58" s="35"/>
      <c r="M58" s="36"/>
    </row>
    <row r="59" spans="12:13" s="3" customFormat="1" ht="14.25">
      <c r="L59" s="35"/>
      <c r="M59" s="36"/>
    </row>
    <row r="60" spans="12:13" s="3" customFormat="1" ht="14.25">
      <c r="L60" s="35"/>
      <c r="M60" s="36"/>
    </row>
  </sheetData>
  <sheetProtection/>
  <mergeCells count="2">
    <mergeCell ref="A1:M1"/>
    <mergeCell ref="A49:J49"/>
  </mergeCells>
  <printOptions horizontalCentered="1"/>
  <pageMargins left="0.16" right="0.16" top="0.71" bottom="0.71" header="0.51" footer="0.51"/>
  <pageSetup horizontalDpi="600" verticalDpi="600" orientation="landscape" paperSize="9"/>
  <headerFooter scaleWithDoc="0" alignWithMargins="0">
    <oddFooter>&amp;C
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系统管理员</dc:creator>
  <cp:keywords/>
  <dc:description/>
  <cp:lastModifiedBy>WYY</cp:lastModifiedBy>
  <cp:lastPrinted>2020-09-19T06:52:18Z</cp:lastPrinted>
  <dcterms:created xsi:type="dcterms:W3CDTF">2016-09-07T01:40:45Z</dcterms:created>
  <dcterms:modified xsi:type="dcterms:W3CDTF">2021-09-16T00:45:47Z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2052-11.1.0.10938</vt:lpwstr>
  </property>
  <property fmtid="{D5CDD505-2E9C-101B-9397-08002B2CF9AE}" pid="4" name="I">
    <vt:lpwstr>F8C492FD5584455B89D61ADCFA4523E3</vt:lpwstr>
  </property>
</Properties>
</file>